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10" activeTab="0"/>
  </bookViews>
  <sheets>
    <sheet name="Sheet1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<sst xmlns="http://schemas.openxmlformats.org/spreadsheetml/2006/main" count="210" uniqueCount="89">
  <si>
    <t>Lukas Gampper</t>
  </si>
  <si>
    <t>Niklas Schultedoeinghaus</t>
  </si>
  <si>
    <t>Theo Feldewert</t>
  </si>
  <si>
    <t>Leon Volmer</t>
  </si>
  <si>
    <t>Kenneth Bracht</t>
  </si>
  <si>
    <t>Franz Josef Heiming</t>
  </si>
  <si>
    <t>Heinrich Heiming</t>
  </si>
  <si>
    <t>Friedhelm Klaus</t>
  </si>
  <si>
    <t>Reinhard Wiese</t>
  </si>
  <si>
    <t>Reinhard Steinhoff</t>
  </si>
  <si>
    <t>Christian Heiming</t>
  </si>
  <si>
    <t>Thomas Hasse</t>
  </si>
  <si>
    <t>Udo Strugholt</t>
  </si>
  <si>
    <t>Norbert Posewsky</t>
  </si>
  <si>
    <t>Rita Ahle</t>
  </si>
  <si>
    <t>Ulrike Wulf</t>
  </si>
  <si>
    <t>Silke Hagenauer</t>
  </si>
  <si>
    <t>Isabel Kersting</t>
  </si>
  <si>
    <t>Raimund Wulf</t>
  </si>
  <si>
    <t>Elmar Wulf</t>
  </si>
  <si>
    <t>Silvio Tresca</t>
  </si>
  <si>
    <t>Steffen Hagenauer</t>
  </si>
  <si>
    <t>Robin Sahm</t>
  </si>
  <si>
    <t>Sammy Sahm</t>
  </si>
  <si>
    <t>Jörg Ewert</t>
  </si>
  <si>
    <t>1. Serie</t>
  </si>
  <si>
    <t>2. Serie</t>
  </si>
  <si>
    <t>Gesamt</t>
  </si>
  <si>
    <t>Heinz Hasse</t>
  </si>
  <si>
    <t>So</t>
  </si>
  <si>
    <t>Tag</t>
  </si>
  <si>
    <t>Klasse</t>
  </si>
  <si>
    <t>Bernd Kersting</t>
  </si>
  <si>
    <t>Julia Schweighöfer</t>
  </si>
  <si>
    <t>Kai Henneboel</t>
  </si>
  <si>
    <t>-</t>
  </si>
  <si>
    <t>Steffen Karnführ</t>
  </si>
  <si>
    <t>Cord Schweighöfer</t>
  </si>
  <si>
    <t>Schüler aufgelegt - 20 Schuss</t>
  </si>
  <si>
    <t>Schüler Schlinge - 20 Schuss</t>
  </si>
  <si>
    <t>Senioren (55+) - 20 Schuss</t>
  </si>
  <si>
    <t>Schützenklasse Freihand - 40 Schuss</t>
  </si>
  <si>
    <t>Damen Hobby aufgelegt - 20 Schuss</t>
  </si>
  <si>
    <t>Herren Hobby aufgelegt - 20 Schuss</t>
  </si>
  <si>
    <t>Anwesenheit</t>
  </si>
  <si>
    <t>Sonntag</t>
  </si>
  <si>
    <t>Anzahl</t>
  </si>
  <si>
    <t>Prozent</t>
  </si>
  <si>
    <t>Neue Schützen</t>
  </si>
  <si>
    <t>Alte Schützen</t>
  </si>
  <si>
    <t>Christina 'Tinta' Wilmes</t>
  </si>
  <si>
    <t>Josef Quante</t>
  </si>
  <si>
    <t>Janina Fladung</t>
  </si>
  <si>
    <t>abg.</t>
  </si>
  <si>
    <t>Sascha Krämer</t>
  </si>
  <si>
    <t>Platz</t>
  </si>
  <si>
    <t>Katharina Jacob</t>
  </si>
  <si>
    <t>149 (Schlinge)</t>
  </si>
  <si>
    <t>126 (Schlinge)</t>
  </si>
  <si>
    <t>142 (Schlinge)</t>
  </si>
  <si>
    <t>148 (Schlinge)</t>
  </si>
  <si>
    <t>155 (aufgelegt)</t>
  </si>
  <si>
    <t>Montag</t>
  </si>
  <si>
    <t>Schüler Freihand - 20 Schuss</t>
  </si>
  <si>
    <t>Nr.</t>
  </si>
  <si>
    <t>n/a</t>
  </si>
  <si>
    <t>Heinrich Strugholt</t>
  </si>
  <si>
    <t>134 (aufgelegt)</t>
  </si>
  <si>
    <t>138 (aufgelegt)</t>
  </si>
  <si>
    <t>Guido Volmer</t>
  </si>
  <si>
    <t>Stefan Thiemeyer</t>
  </si>
  <si>
    <t>2 (Schlinge)</t>
  </si>
  <si>
    <t>1 (Schlinge)</t>
  </si>
  <si>
    <t>1 (aufgelegt)</t>
  </si>
  <si>
    <t>2 (aufgelegt)</t>
  </si>
  <si>
    <t>Elmar Buschkühle</t>
  </si>
  <si>
    <t>Kathrin Ewert</t>
  </si>
  <si>
    <t>Fabian Lauer</t>
  </si>
  <si>
    <t>Franz Thiemeyer</t>
  </si>
  <si>
    <t>Nicole Fischlhammer</t>
  </si>
  <si>
    <t>Mo</t>
  </si>
  <si>
    <t>Marcel Hoffmeier</t>
  </si>
  <si>
    <t>Yannek Wulf</t>
  </si>
  <si>
    <t>Nikolas Wulf</t>
  </si>
  <si>
    <t>Julian Tölle</t>
  </si>
  <si>
    <t>Matthis Mintert</t>
  </si>
  <si>
    <t>s</t>
  </si>
  <si>
    <t>Mitglieder</t>
  </si>
  <si>
    <t>Nichtmitglieder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</si>
</sst>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9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19" fillId="34" borderId="0" xfId="0" applyFont="1" applyFill="1" applyAlignment="1">
      <alignment horizontal="center"/>
    </xf>
    <xf numFmtId="0" fontId="34" fillId="34" borderId="0" xfId="0" applyFont="1" applyFill="1" applyAlignment="1">
      <alignment/>
    </xf>
    <xf numFmtId="2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35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0" fillId="11" borderId="0" xfId="0" applyFill="1" applyAlignment="1">
      <alignment horizontal="center"/>
    </xf>
    <xf numFmtId="1" fontId="0" fillId="0" borderId="0" xfId="0" applyNumberFormat="1" applyAlignment="1">
      <alignment horizontal="center"/>
    </xf>
    <xf numFmtId="0" fontId="19" fillId="37" borderId="0" xfId="0" applyFont="1" applyFill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PageLayoutView="0" workbookViewId="0" topLeftCell="A79">
      <selection activeCell="A1" sqref="A1"/>
    </sheetView>
  </sheetViews>
  <sheetFormatPr defaultColWidth="9.140625" defaultRowHeight="15"/>
  <cols>
    <col min="1" max="1" width="4.00390625" style="7" bestFit="1" customWidth="1"/>
    <col min="2" max="2" width="4.00390625" style="7" customWidth="1"/>
    <col min="3" max="3" width="33.28125" style="0" bestFit="1" customWidth="1"/>
    <col min="4" max="5" width="7.57421875" style="7" bestFit="1" customWidth="1"/>
    <col min="6" max="6" width="7.7109375" style="7" bestFit="1" customWidth="1"/>
    <col min="7" max="8" width="14.421875" style="7" bestFit="1" customWidth="1"/>
    <col min="9" max="9" width="5.28125" style="7" bestFit="1" customWidth="1"/>
    <col min="10" max="10" width="12.28125" style="7" bestFit="1" customWidth="1"/>
    <col min="11" max="11" width="9.140625" style="0" customWidth="1"/>
    <col min="12" max="12" width="14.421875" style="0" bestFit="1" customWidth="1"/>
    <col min="13" max="13" width="7.00390625" style="0" bestFit="1" customWidth="1"/>
    <col min="14" max="14" width="7.8515625" style="0" bestFit="1" customWidth="1"/>
  </cols>
  <sheetData>
    <row r="1" spans="1:10" ht="15">
      <c r="A1" s="4" t="s">
        <v>30</v>
      </c>
      <c r="B1" s="4" t="s">
        <v>64</v>
      </c>
      <c r="C1" s="4" t="s">
        <v>31</v>
      </c>
      <c r="D1" s="4" t="s">
        <v>25</v>
      </c>
      <c r="E1" s="4" t="s">
        <v>26</v>
      </c>
      <c r="F1" s="4" t="s">
        <v>27</v>
      </c>
      <c r="G1" s="4">
        <v>2018</v>
      </c>
      <c r="H1" s="4">
        <v>2017</v>
      </c>
      <c r="I1" s="4" t="s">
        <v>55</v>
      </c>
      <c r="J1" s="4" t="s">
        <v>55</v>
      </c>
    </row>
    <row r="2" spans="1:14" ht="15">
      <c r="A2" s="4"/>
      <c r="B2" s="4"/>
      <c r="C2" s="5" t="s">
        <v>38</v>
      </c>
      <c r="D2" s="4"/>
      <c r="E2" s="4"/>
      <c r="F2" s="4">
        <v>2019</v>
      </c>
      <c r="G2" s="4"/>
      <c r="H2" s="4"/>
      <c r="I2" s="4">
        <v>2019</v>
      </c>
      <c r="J2" s="4">
        <v>2018</v>
      </c>
      <c r="L2" s="14" t="s">
        <v>44</v>
      </c>
      <c r="M2" s="14"/>
      <c r="N2" s="14"/>
    </row>
    <row r="3" spans="2:14" ht="15">
      <c r="B3" s="7">
        <v>77</v>
      </c>
      <c r="C3" t="s">
        <v>0</v>
      </c>
      <c r="F3" s="7" t="s">
        <v>35</v>
      </c>
      <c r="G3" s="7">
        <v>134</v>
      </c>
      <c r="H3" s="7">
        <v>138</v>
      </c>
      <c r="J3" s="11">
        <v>2</v>
      </c>
      <c r="L3" s="2" t="s">
        <v>30</v>
      </c>
      <c r="M3" s="2" t="s">
        <v>46</v>
      </c>
      <c r="N3" s="2" t="s">
        <v>47</v>
      </c>
    </row>
    <row r="4" spans="2:14" ht="15">
      <c r="B4" s="7">
        <v>79</v>
      </c>
      <c r="C4" t="s">
        <v>1</v>
      </c>
      <c r="F4" s="7" t="s">
        <v>35</v>
      </c>
      <c r="G4" s="7">
        <v>129</v>
      </c>
      <c r="H4" s="7">
        <v>114</v>
      </c>
      <c r="J4" s="12">
        <v>3</v>
      </c>
      <c r="L4" s="2" t="s">
        <v>45</v>
      </c>
      <c r="M4" s="1">
        <f>COUNTIF(A:A,"So")</f>
        <v>16</v>
      </c>
      <c r="N4" s="6">
        <f>(M4*100)/(M4+M5)</f>
        <v>57.142857142857146</v>
      </c>
    </row>
    <row r="5" spans="12:14" ht="15">
      <c r="L5" s="2" t="s">
        <v>62</v>
      </c>
      <c r="M5" s="1">
        <f>COUNTIF(A:A,"Mo")</f>
        <v>12</v>
      </c>
      <c r="N5" s="6">
        <f>(M5*100)/(M4+M5)</f>
        <v>42.857142857142854</v>
      </c>
    </row>
    <row r="6" spans="1:14" ht="15">
      <c r="A6" s="4"/>
      <c r="B6" s="4"/>
      <c r="C6" s="5" t="s">
        <v>39</v>
      </c>
      <c r="D6" s="4"/>
      <c r="E6" s="4"/>
      <c r="F6" s="4"/>
      <c r="G6" s="4"/>
      <c r="H6" s="4"/>
      <c r="I6" s="4"/>
      <c r="J6" s="4"/>
      <c r="L6" s="2" t="s">
        <v>27</v>
      </c>
      <c r="M6" s="1">
        <f>COUNTIF(A:A,"*")-1</f>
        <v>28</v>
      </c>
      <c r="N6" s="1"/>
    </row>
    <row r="7" spans="1:14" ht="15">
      <c r="A7" s="7" t="s">
        <v>80</v>
      </c>
      <c r="B7" s="7">
        <v>77</v>
      </c>
      <c r="C7" t="s">
        <v>0</v>
      </c>
      <c r="D7" s="7">
        <v>60</v>
      </c>
      <c r="E7" s="7">
        <v>38</v>
      </c>
      <c r="F7" s="7">
        <v>98</v>
      </c>
      <c r="G7" s="7" t="s">
        <v>67</v>
      </c>
      <c r="H7" s="7" t="s">
        <v>68</v>
      </c>
      <c r="I7" s="11">
        <v>2</v>
      </c>
      <c r="J7" s="11" t="s">
        <v>74</v>
      </c>
      <c r="L7" s="3"/>
      <c r="M7" s="3"/>
      <c r="N7" s="3"/>
    </row>
    <row r="8" spans="1:13" ht="15">
      <c r="A8" s="7" t="s">
        <v>80</v>
      </c>
      <c r="B8" s="7" t="s">
        <v>65</v>
      </c>
      <c r="C8" t="s">
        <v>85</v>
      </c>
      <c r="D8" s="7">
        <v>61</v>
      </c>
      <c r="E8" s="7">
        <v>63</v>
      </c>
      <c r="F8" s="7">
        <v>124</v>
      </c>
      <c r="G8" s="7" t="s">
        <v>35</v>
      </c>
      <c r="H8" s="7" t="s">
        <v>35</v>
      </c>
      <c r="I8" s="10">
        <v>1</v>
      </c>
      <c r="L8" s="2" t="s">
        <v>48</v>
      </c>
      <c r="M8" s="1">
        <f>_xlfn.COUNTIFS(G:G,"-",F:F,"&gt;0")</f>
        <v>16</v>
      </c>
    </row>
    <row r="9" spans="12:13" ht="15">
      <c r="L9" s="2" t="s">
        <v>49</v>
      </c>
      <c r="M9" s="1">
        <f>M6-M8</f>
        <v>12</v>
      </c>
    </row>
    <row r="10" spans="1:14" ht="15">
      <c r="A10" s="4"/>
      <c r="B10" s="4"/>
      <c r="C10" s="5" t="s">
        <v>63</v>
      </c>
      <c r="D10" s="4"/>
      <c r="E10" s="4"/>
      <c r="F10" s="4"/>
      <c r="G10" s="4"/>
      <c r="H10" s="4"/>
      <c r="I10" s="4"/>
      <c r="J10" s="4"/>
      <c r="L10" s="2"/>
      <c r="M10" s="3"/>
      <c r="N10" s="3"/>
    </row>
    <row r="11" spans="1:13" ht="15">
      <c r="A11" s="7" t="s">
        <v>29</v>
      </c>
      <c r="B11" s="7">
        <v>40</v>
      </c>
      <c r="C11" t="s">
        <v>3</v>
      </c>
      <c r="D11" s="7">
        <v>62</v>
      </c>
      <c r="E11" s="7">
        <v>55</v>
      </c>
      <c r="F11" s="7">
        <v>117</v>
      </c>
      <c r="G11" s="7" t="s">
        <v>59</v>
      </c>
      <c r="H11" s="7" t="s">
        <v>60</v>
      </c>
      <c r="I11" s="10">
        <v>1</v>
      </c>
      <c r="J11" s="11" t="s">
        <v>71</v>
      </c>
      <c r="L11" s="2" t="s">
        <v>87</v>
      </c>
      <c r="M11" s="1">
        <f>_xlfn.COUNTIFS(F:F,"&gt;0",B:B,"&gt;0")</f>
        <v>14</v>
      </c>
    </row>
    <row r="12" spans="1:13" ht="15">
      <c r="A12" s="7" t="s">
        <v>80</v>
      </c>
      <c r="B12" s="7">
        <v>112</v>
      </c>
      <c r="C12" t="s">
        <v>4</v>
      </c>
      <c r="D12" s="7">
        <v>58</v>
      </c>
      <c r="E12" s="7">
        <v>48</v>
      </c>
      <c r="F12" s="7">
        <v>106</v>
      </c>
      <c r="G12" s="7" t="s">
        <v>57</v>
      </c>
      <c r="H12" s="7" t="s">
        <v>58</v>
      </c>
      <c r="I12" s="11">
        <v>2</v>
      </c>
      <c r="J12" s="10" t="s">
        <v>72</v>
      </c>
      <c r="L12" s="2" t="s">
        <v>88</v>
      </c>
      <c r="M12" s="1">
        <f>_xlfn.COUNTIFS(F:F,"&gt;0",B:B,"n/a")</f>
        <v>14</v>
      </c>
    </row>
    <row r="13" spans="2:10" ht="15">
      <c r="B13" s="7">
        <v>70</v>
      </c>
      <c r="C13" t="s">
        <v>2</v>
      </c>
      <c r="F13" s="7" t="s">
        <v>35</v>
      </c>
      <c r="G13" s="7" t="s">
        <v>61</v>
      </c>
      <c r="H13" s="7" t="s">
        <v>35</v>
      </c>
      <c r="J13" s="10" t="s">
        <v>73</v>
      </c>
    </row>
    <row r="14" spans="9:10" ht="15">
      <c r="I14" s="8"/>
      <c r="J14" s="8"/>
    </row>
    <row r="15" spans="1:10" ht="15">
      <c r="A15" s="4"/>
      <c r="B15" s="4"/>
      <c r="C15" s="5" t="s">
        <v>40</v>
      </c>
      <c r="D15" s="4"/>
      <c r="E15" s="4"/>
      <c r="F15" s="4"/>
      <c r="G15" s="4"/>
      <c r="H15" s="4"/>
      <c r="I15" s="4"/>
      <c r="J15" s="4"/>
    </row>
    <row r="16" spans="2:8" ht="15">
      <c r="B16" s="7">
        <v>99</v>
      </c>
      <c r="C16" t="s">
        <v>66</v>
      </c>
      <c r="D16" s="9"/>
      <c r="E16" s="9"/>
      <c r="F16" s="9" t="s">
        <v>35</v>
      </c>
      <c r="G16" s="7" t="s">
        <v>35</v>
      </c>
      <c r="H16" s="7">
        <v>188</v>
      </c>
    </row>
    <row r="17" spans="1:10" ht="15">
      <c r="A17" s="7" t="s">
        <v>80</v>
      </c>
      <c r="B17" s="7">
        <v>71</v>
      </c>
      <c r="C17" t="s">
        <v>5</v>
      </c>
      <c r="D17" s="9">
        <v>91.1</v>
      </c>
      <c r="E17" s="9">
        <v>97.2</v>
      </c>
      <c r="F17" s="9">
        <v>188.3</v>
      </c>
      <c r="G17" s="7">
        <v>190</v>
      </c>
      <c r="H17" s="7">
        <v>181</v>
      </c>
      <c r="I17" s="10">
        <v>1</v>
      </c>
      <c r="J17" s="10">
        <v>1</v>
      </c>
    </row>
    <row r="18" spans="1:10" ht="15">
      <c r="A18" s="7" t="s">
        <v>29</v>
      </c>
      <c r="B18" s="7">
        <v>21</v>
      </c>
      <c r="C18" t="s">
        <v>6</v>
      </c>
      <c r="D18" s="9">
        <v>91</v>
      </c>
      <c r="E18" s="9">
        <v>96.2</v>
      </c>
      <c r="F18" s="9">
        <v>187.2</v>
      </c>
      <c r="G18" s="7">
        <v>154</v>
      </c>
      <c r="H18" s="7">
        <v>164</v>
      </c>
      <c r="I18" s="11">
        <v>2</v>
      </c>
      <c r="J18" s="12">
        <v>3</v>
      </c>
    </row>
    <row r="19" spans="2:8" ht="15">
      <c r="B19" s="7">
        <v>5</v>
      </c>
      <c r="C19" t="s">
        <v>7</v>
      </c>
      <c r="D19" s="9"/>
      <c r="E19" s="9"/>
      <c r="F19" s="9" t="s">
        <v>35</v>
      </c>
      <c r="G19" s="7" t="s">
        <v>35</v>
      </c>
      <c r="H19" s="7">
        <v>154</v>
      </c>
    </row>
    <row r="20" spans="1:9" ht="15">
      <c r="A20" s="7" t="s">
        <v>29</v>
      </c>
      <c r="B20" s="7" t="s">
        <v>65</v>
      </c>
      <c r="C20" t="s">
        <v>8</v>
      </c>
      <c r="D20" s="9">
        <v>80.8</v>
      </c>
      <c r="E20" s="9">
        <v>81.8</v>
      </c>
      <c r="F20" s="9">
        <v>162.8</v>
      </c>
      <c r="G20" s="7" t="s">
        <v>35</v>
      </c>
      <c r="H20" s="7">
        <v>149</v>
      </c>
      <c r="I20" s="12">
        <v>3</v>
      </c>
    </row>
    <row r="21" spans="2:8" ht="15">
      <c r="B21" s="7">
        <v>25</v>
      </c>
      <c r="C21" t="s">
        <v>9</v>
      </c>
      <c r="D21" s="9"/>
      <c r="E21" s="9"/>
      <c r="F21" s="9" t="s">
        <v>35</v>
      </c>
      <c r="G21" s="7" t="s">
        <v>53</v>
      </c>
      <c r="H21" s="7">
        <v>143</v>
      </c>
    </row>
    <row r="22" spans="2:10" ht="15">
      <c r="B22" s="7">
        <v>75</v>
      </c>
      <c r="C22" t="s">
        <v>28</v>
      </c>
      <c r="D22" s="9"/>
      <c r="E22" s="9"/>
      <c r="F22" s="9" t="s">
        <v>35</v>
      </c>
      <c r="G22" s="7">
        <v>170</v>
      </c>
      <c r="H22" s="7" t="s">
        <v>35</v>
      </c>
      <c r="J22" s="11">
        <v>2</v>
      </c>
    </row>
    <row r="23" spans="2:8" ht="15">
      <c r="B23" s="7" t="s">
        <v>65</v>
      </c>
      <c r="C23" t="s">
        <v>51</v>
      </c>
      <c r="D23" s="9"/>
      <c r="E23" s="9"/>
      <c r="F23" s="9" t="s">
        <v>35</v>
      </c>
      <c r="G23" s="7">
        <v>139</v>
      </c>
      <c r="H23" s="7" t="s">
        <v>35</v>
      </c>
    </row>
    <row r="25" spans="1:10" ht="15">
      <c r="A25" s="4"/>
      <c r="B25" s="4"/>
      <c r="C25" s="5" t="s">
        <v>41</v>
      </c>
      <c r="D25" s="4"/>
      <c r="E25" s="4"/>
      <c r="F25" s="4"/>
      <c r="G25" s="4"/>
      <c r="H25" s="4"/>
      <c r="I25" s="4"/>
      <c r="J25" s="4"/>
    </row>
    <row r="26" spans="1:10" ht="15">
      <c r="A26" s="7" t="s">
        <v>29</v>
      </c>
      <c r="B26" s="7">
        <v>92</v>
      </c>
      <c r="C26" t="s">
        <v>10</v>
      </c>
      <c r="F26" s="7">
        <v>350</v>
      </c>
      <c r="G26" s="7">
        <v>343</v>
      </c>
      <c r="H26" s="7">
        <v>349</v>
      </c>
      <c r="I26" s="10">
        <v>1</v>
      </c>
      <c r="J26" s="10">
        <v>1</v>
      </c>
    </row>
    <row r="27" spans="1:9" ht="15">
      <c r="A27" s="7" t="s">
        <v>80</v>
      </c>
      <c r="B27" s="7">
        <v>17</v>
      </c>
      <c r="C27" t="s">
        <v>11</v>
      </c>
      <c r="F27" s="7">
        <v>340</v>
      </c>
      <c r="G27" s="7" t="s">
        <v>35</v>
      </c>
      <c r="H27" s="7">
        <v>334</v>
      </c>
      <c r="I27" s="11">
        <v>2</v>
      </c>
    </row>
    <row r="28" spans="1:10" ht="15">
      <c r="A28" s="7" t="s">
        <v>29</v>
      </c>
      <c r="B28" s="7">
        <v>81</v>
      </c>
      <c r="C28" t="s">
        <v>13</v>
      </c>
      <c r="F28" s="7">
        <v>307</v>
      </c>
      <c r="G28" s="7">
        <v>289</v>
      </c>
      <c r="H28" s="7">
        <v>286</v>
      </c>
      <c r="I28" s="12">
        <v>3</v>
      </c>
      <c r="J28" s="11">
        <v>2</v>
      </c>
    </row>
    <row r="29" spans="2:10" ht="15">
      <c r="B29" s="7" t="s">
        <v>65</v>
      </c>
      <c r="C29" t="s">
        <v>56</v>
      </c>
      <c r="F29" s="7" t="s">
        <v>35</v>
      </c>
      <c r="G29" s="7">
        <v>249</v>
      </c>
      <c r="H29" s="7" t="s">
        <v>35</v>
      </c>
      <c r="J29" s="12">
        <v>3</v>
      </c>
    </row>
    <row r="31" spans="1:10" ht="15">
      <c r="A31" s="4"/>
      <c r="B31" s="4"/>
      <c r="C31" s="5" t="s">
        <v>42</v>
      </c>
      <c r="D31" s="4"/>
      <c r="E31" s="4"/>
      <c r="F31" s="4"/>
      <c r="G31" s="4"/>
      <c r="H31" s="4"/>
      <c r="I31" s="4"/>
      <c r="J31" s="4"/>
    </row>
    <row r="32" spans="1:10" ht="15">
      <c r="A32" s="7" t="s">
        <v>80</v>
      </c>
      <c r="B32" s="7" t="s">
        <v>65</v>
      </c>
      <c r="C32" t="s">
        <v>14</v>
      </c>
      <c r="D32" s="9">
        <v>80.3</v>
      </c>
      <c r="E32" s="9">
        <v>87.9</v>
      </c>
      <c r="F32" s="9">
        <v>168.2</v>
      </c>
      <c r="G32" s="7">
        <v>165</v>
      </c>
      <c r="H32" s="7">
        <v>181</v>
      </c>
      <c r="I32" s="10">
        <v>1</v>
      </c>
      <c r="J32" s="11">
        <v>2</v>
      </c>
    </row>
    <row r="33" spans="2:8" ht="15">
      <c r="B33" s="7" t="s">
        <v>65</v>
      </c>
      <c r="C33" t="s">
        <v>15</v>
      </c>
      <c r="D33" s="9"/>
      <c r="E33" s="9"/>
      <c r="F33" s="9" t="s">
        <v>35</v>
      </c>
      <c r="G33" s="7">
        <v>147</v>
      </c>
      <c r="H33" s="7">
        <v>175</v>
      </c>
    </row>
    <row r="34" spans="2:8" ht="15">
      <c r="B34" s="7">
        <v>60</v>
      </c>
      <c r="C34" t="s">
        <v>16</v>
      </c>
      <c r="D34" s="9"/>
      <c r="E34" s="9"/>
      <c r="F34" s="9" t="s">
        <v>35</v>
      </c>
      <c r="G34" s="7" t="s">
        <v>35</v>
      </c>
      <c r="H34" s="7">
        <v>163</v>
      </c>
    </row>
    <row r="35" spans="2:8" ht="15">
      <c r="B35" s="7" t="s">
        <v>65</v>
      </c>
      <c r="C35" t="s">
        <v>17</v>
      </c>
      <c r="D35" s="9"/>
      <c r="E35" s="9"/>
      <c r="F35" s="9" t="s">
        <v>35</v>
      </c>
      <c r="G35" s="7" t="s">
        <v>35</v>
      </c>
      <c r="H35" s="7">
        <v>135</v>
      </c>
    </row>
    <row r="36" spans="2:10" ht="15">
      <c r="B36" s="7" t="s">
        <v>65</v>
      </c>
      <c r="C36" t="s">
        <v>33</v>
      </c>
      <c r="D36" s="9"/>
      <c r="E36" s="9"/>
      <c r="F36" s="9" t="s">
        <v>35</v>
      </c>
      <c r="G36" s="7">
        <v>167</v>
      </c>
      <c r="H36" s="7" t="s">
        <v>35</v>
      </c>
      <c r="J36" s="10">
        <v>1</v>
      </c>
    </row>
    <row r="37" spans="2:10" ht="15">
      <c r="B37" s="7" t="s">
        <v>65</v>
      </c>
      <c r="C37" t="s">
        <v>56</v>
      </c>
      <c r="D37" s="9"/>
      <c r="E37" s="9"/>
      <c r="F37" s="9" t="s">
        <v>35</v>
      </c>
      <c r="G37" s="7">
        <v>164</v>
      </c>
      <c r="H37" s="7" t="s">
        <v>35</v>
      </c>
      <c r="J37" s="12">
        <v>3</v>
      </c>
    </row>
    <row r="38" spans="1:8" ht="15">
      <c r="A38" s="7" t="s">
        <v>29</v>
      </c>
      <c r="B38" s="7" t="s">
        <v>65</v>
      </c>
      <c r="C38" t="s">
        <v>50</v>
      </c>
      <c r="D38" s="9">
        <v>76</v>
      </c>
      <c r="E38" s="9">
        <v>72.1</v>
      </c>
      <c r="F38" s="9">
        <v>148.1</v>
      </c>
      <c r="G38" s="7">
        <v>143</v>
      </c>
      <c r="H38" s="7" t="s">
        <v>35</v>
      </c>
    </row>
    <row r="39" spans="2:8" ht="15">
      <c r="B39" s="7" t="s">
        <v>65</v>
      </c>
      <c r="C39" t="s">
        <v>52</v>
      </c>
      <c r="D39" s="9"/>
      <c r="E39" s="9"/>
      <c r="F39" s="9" t="s">
        <v>35</v>
      </c>
      <c r="G39" s="7">
        <v>154</v>
      </c>
      <c r="H39" s="7" t="s">
        <v>35</v>
      </c>
    </row>
    <row r="40" spans="1:9" ht="15">
      <c r="A40" s="7" t="s">
        <v>29</v>
      </c>
      <c r="B40" s="7" t="s">
        <v>65</v>
      </c>
      <c r="C40" t="s">
        <v>76</v>
      </c>
      <c r="D40" s="9">
        <v>74.5</v>
      </c>
      <c r="E40" s="9">
        <v>85.2</v>
      </c>
      <c r="F40" s="9">
        <v>159.7</v>
      </c>
      <c r="G40" s="7" t="s">
        <v>35</v>
      </c>
      <c r="H40" s="7" t="s">
        <v>35</v>
      </c>
      <c r="I40" s="11">
        <v>2</v>
      </c>
    </row>
    <row r="41" spans="1:9" ht="15">
      <c r="A41" s="7" t="s">
        <v>29</v>
      </c>
      <c r="B41" s="7" t="s">
        <v>65</v>
      </c>
      <c r="C41" t="s">
        <v>79</v>
      </c>
      <c r="D41" s="9">
        <v>74.5</v>
      </c>
      <c r="E41" s="9">
        <v>77.2</v>
      </c>
      <c r="F41" s="9">
        <v>151.7</v>
      </c>
      <c r="G41" s="7" t="s">
        <v>35</v>
      </c>
      <c r="H41" s="7" t="s">
        <v>35</v>
      </c>
      <c r="I41" s="12">
        <v>3</v>
      </c>
    </row>
    <row r="43" spans="1:10" ht="15">
      <c r="A43" s="4"/>
      <c r="B43" s="4"/>
      <c r="C43" s="5" t="s">
        <v>43</v>
      </c>
      <c r="D43" s="4"/>
      <c r="E43" s="4"/>
      <c r="F43" s="4"/>
      <c r="G43" s="4"/>
      <c r="H43" s="4"/>
      <c r="I43" s="4"/>
      <c r="J43" s="4"/>
    </row>
    <row r="44" spans="2:10" ht="15">
      <c r="B44" s="7">
        <v>45</v>
      </c>
      <c r="C44" t="s">
        <v>18</v>
      </c>
      <c r="D44" s="9"/>
      <c r="E44" s="9"/>
      <c r="F44" s="9" t="s">
        <v>35</v>
      </c>
      <c r="G44" s="13">
        <v>190</v>
      </c>
      <c r="H44" s="7">
        <v>191</v>
      </c>
      <c r="J44" s="10">
        <v>1</v>
      </c>
    </row>
    <row r="45" spans="2:8" ht="15">
      <c r="B45" s="7" t="s">
        <v>65</v>
      </c>
      <c r="C45" t="s">
        <v>32</v>
      </c>
      <c r="D45" s="9"/>
      <c r="E45" s="9"/>
      <c r="F45" s="9" t="s">
        <v>35</v>
      </c>
      <c r="G45" s="13">
        <v>162</v>
      </c>
      <c r="H45" s="7">
        <v>186</v>
      </c>
    </row>
    <row r="46" spans="2:8" ht="15">
      <c r="B46" s="7">
        <v>36</v>
      </c>
      <c r="C46" t="s">
        <v>19</v>
      </c>
      <c r="D46" s="9"/>
      <c r="E46" s="9"/>
      <c r="F46" s="9" t="s">
        <v>35</v>
      </c>
      <c r="G46" s="13" t="s">
        <v>35</v>
      </c>
      <c r="H46" s="7">
        <v>181</v>
      </c>
    </row>
    <row r="47" spans="1:8" ht="15">
      <c r="A47" s="7" t="s">
        <v>29</v>
      </c>
      <c r="B47" s="7">
        <v>32</v>
      </c>
      <c r="C47" t="s">
        <v>20</v>
      </c>
      <c r="D47" s="9">
        <v>89.8</v>
      </c>
      <c r="E47" s="9">
        <v>85.5</v>
      </c>
      <c r="F47" s="9">
        <v>175.3</v>
      </c>
      <c r="G47" s="13" t="s">
        <v>35</v>
      </c>
      <c r="H47" s="7">
        <v>178</v>
      </c>
    </row>
    <row r="48" spans="1:8" ht="15">
      <c r="A48" s="7" t="s">
        <v>80</v>
      </c>
      <c r="B48" s="7">
        <v>61</v>
      </c>
      <c r="C48" t="s">
        <v>21</v>
      </c>
      <c r="D48" s="9">
        <v>93.5</v>
      </c>
      <c r="E48" s="9">
        <v>86.5</v>
      </c>
      <c r="F48" s="9">
        <v>180</v>
      </c>
      <c r="G48" s="13" t="s">
        <v>35</v>
      </c>
      <c r="H48" s="7">
        <v>173</v>
      </c>
    </row>
    <row r="49" spans="2:10" ht="15">
      <c r="B49" s="7">
        <v>87</v>
      </c>
      <c r="C49" t="s">
        <v>22</v>
      </c>
      <c r="D49" s="9"/>
      <c r="E49" s="9"/>
      <c r="F49" s="9" t="s">
        <v>35</v>
      </c>
      <c r="G49" s="13" t="s">
        <v>35</v>
      </c>
      <c r="H49" s="7">
        <v>172</v>
      </c>
      <c r="J49" s="7" t="s">
        <v>86</v>
      </c>
    </row>
    <row r="50" spans="2:10" ht="15">
      <c r="B50" s="7">
        <v>6</v>
      </c>
      <c r="C50" t="s">
        <v>23</v>
      </c>
      <c r="D50" s="9"/>
      <c r="E50" s="9"/>
      <c r="F50" s="9" t="s">
        <v>35</v>
      </c>
      <c r="G50" s="13">
        <v>167</v>
      </c>
      <c r="H50" s="7">
        <v>172</v>
      </c>
      <c r="J50" s="12">
        <v>3</v>
      </c>
    </row>
    <row r="51" spans="1:9" ht="15">
      <c r="A51" s="7" t="s">
        <v>80</v>
      </c>
      <c r="B51" s="7">
        <v>55</v>
      </c>
      <c r="C51" t="s">
        <v>24</v>
      </c>
      <c r="D51" s="9">
        <v>90.8</v>
      </c>
      <c r="E51" s="9">
        <v>90.1</v>
      </c>
      <c r="F51" s="9">
        <v>180.9</v>
      </c>
      <c r="G51" s="13">
        <v>165</v>
      </c>
      <c r="H51" s="7">
        <v>150</v>
      </c>
      <c r="I51" s="12">
        <v>3</v>
      </c>
    </row>
    <row r="52" spans="1:8" ht="15">
      <c r="A52" s="7" t="s">
        <v>29</v>
      </c>
      <c r="B52" s="7">
        <v>113</v>
      </c>
      <c r="C52" t="s">
        <v>36</v>
      </c>
      <c r="D52" s="9">
        <v>77.8</v>
      </c>
      <c r="E52" s="9">
        <v>79.8</v>
      </c>
      <c r="F52" s="9">
        <v>157.6</v>
      </c>
      <c r="G52" s="13">
        <v>165</v>
      </c>
      <c r="H52" s="7">
        <v>149</v>
      </c>
    </row>
    <row r="53" spans="2:7" ht="15">
      <c r="B53" s="7">
        <v>76</v>
      </c>
      <c r="C53" t="s">
        <v>12</v>
      </c>
      <c r="D53" s="9"/>
      <c r="E53" s="9"/>
      <c r="F53" s="9" t="s">
        <v>35</v>
      </c>
      <c r="G53" s="13" t="s">
        <v>35</v>
      </c>
    </row>
    <row r="54" spans="2:8" ht="15">
      <c r="B54" s="7">
        <v>100</v>
      </c>
      <c r="C54" t="s">
        <v>34</v>
      </c>
      <c r="D54" s="9"/>
      <c r="E54" s="9"/>
      <c r="F54" s="9" t="s">
        <v>35</v>
      </c>
      <c r="G54" s="13">
        <v>155</v>
      </c>
      <c r="H54" s="7" t="s">
        <v>35</v>
      </c>
    </row>
    <row r="55" spans="1:10" ht="15">
      <c r="A55" s="7" t="s">
        <v>29</v>
      </c>
      <c r="B55" s="7">
        <v>78</v>
      </c>
      <c r="C55" t="s">
        <v>37</v>
      </c>
      <c r="D55" s="9">
        <v>86.9</v>
      </c>
      <c r="E55" s="9">
        <v>89</v>
      </c>
      <c r="F55" s="9">
        <v>175.9</v>
      </c>
      <c r="G55" s="13">
        <v>172</v>
      </c>
      <c r="H55" s="7" t="s">
        <v>35</v>
      </c>
      <c r="J55" s="11">
        <v>2</v>
      </c>
    </row>
    <row r="56" spans="2:8" ht="15">
      <c r="B56" s="7" t="s">
        <v>65</v>
      </c>
      <c r="C56" t="s">
        <v>54</v>
      </c>
      <c r="D56" s="9"/>
      <c r="E56" s="9"/>
      <c r="F56" s="9" t="s">
        <v>35</v>
      </c>
      <c r="G56" s="13">
        <v>160</v>
      </c>
      <c r="H56" s="7" t="s">
        <v>35</v>
      </c>
    </row>
    <row r="57" spans="1:9" ht="15">
      <c r="A57" s="7" t="s">
        <v>29</v>
      </c>
      <c r="B57" s="7" t="s">
        <v>65</v>
      </c>
      <c r="C57" t="s">
        <v>69</v>
      </c>
      <c r="D57" s="9">
        <v>97</v>
      </c>
      <c r="E57" s="9">
        <v>94</v>
      </c>
      <c r="F57" s="9">
        <v>191</v>
      </c>
      <c r="G57" s="13" t="s">
        <v>35</v>
      </c>
      <c r="H57" s="7" t="s">
        <v>35</v>
      </c>
      <c r="I57" s="10">
        <v>1</v>
      </c>
    </row>
    <row r="58" spans="1:8" ht="15">
      <c r="A58" s="7" t="s">
        <v>29</v>
      </c>
      <c r="B58" s="7">
        <v>54</v>
      </c>
      <c r="C58" t="s">
        <v>70</v>
      </c>
      <c r="D58" s="9">
        <v>82.5</v>
      </c>
      <c r="E58" s="9">
        <v>82.7</v>
      </c>
      <c r="F58" s="9">
        <v>165.2</v>
      </c>
      <c r="G58" s="13" t="s">
        <v>35</v>
      </c>
      <c r="H58" s="7" t="s">
        <v>35</v>
      </c>
    </row>
    <row r="59" spans="1:8" ht="15">
      <c r="A59" s="7" t="s">
        <v>29</v>
      </c>
      <c r="B59" s="7" t="s">
        <v>65</v>
      </c>
      <c r="C59" t="s">
        <v>75</v>
      </c>
      <c r="D59" s="7">
        <v>78.9</v>
      </c>
      <c r="E59" s="7">
        <v>82.6</v>
      </c>
      <c r="F59" s="7">
        <v>161.5</v>
      </c>
      <c r="G59" s="13" t="s">
        <v>35</v>
      </c>
      <c r="H59" s="7" t="s">
        <v>35</v>
      </c>
    </row>
    <row r="60" spans="1:9" ht="15">
      <c r="A60" s="7" t="s">
        <v>29</v>
      </c>
      <c r="B60" s="7" t="s">
        <v>65</v>
      </c>
      <c r="C60" t="s">
        <v>77</v>
      </c>
      <c r="D60" s="7">
        <v>89.7</v>
      </c>
      <c r="E60" s="7">
        <v>93.1</v>
      </c>
      <c r="F60" s="7">
        <v>182.8</v>
      </c>
      <c r="G60" s="13" t="s">
        <v>35</v>
      </c>
      <c r="H60" s="7" t="s">
        <v>35</v>
      </c>
      <c r="I60" s="11">
        <v>2</v>
      </c>
    </row>
    <row r="61" spans="1:8" ht="15">
      <c r="A61" s="7" t="s">
        <v>29</v>
      </c>
      <c r="B61" s="7" t="s">
        <v>65</v>
      </c>
      <c r="C61" t="s">
        <v>78</v>
      </c>
      <c r="D61" s="7">
        <v>93</v>
      </c>
      <c r="E61" s="7">
        <v>86.6</v>
      </c>
      <c r="F61" s="7">
        <v>179.6</v>
      </c>
      <c r="G61" s="13" t="s">
        <v>35</v>
      </c>
      <c r="H61" s="7" t="s">
        <v>35</v>
      </c>
    </row>
    <row r="62" spans="1:8" ht="15">
      <c r="A62" s="7" t="s">
        <v>80</v>
      </c>
      <c r="B62" s="7" t="s">
        <v>65</v>
      </c>
      <c r="C62" t="s">
        <v>81</v>
      </c>
      <c r="D62" s="7">
        <v>85.9</v>
      </c>
      <c r="E62" s="7">
        <v>77.5</v>
      </c>
      <c r="F62" s="7">
        <v>163.4</v>
      </c>
      <c r="G62" s="13" t="s">
        <v>35</v>
      </c>
      <c r="H62" s="7" t="s">
        <v>35</v>
      </c>
    </row>
    <row r="63" spans="1:8" ht="15">
      <c r="A63" s="7" t="s">
        <v>80</v>
      </c>
      <c r="B63" s="7" t="s">
        <v>65</v>
      </c>
      <c r="C63" t="s">
        <v>82</v>
      </c>
      <c r="D63" s="7">
        <v>86.4</v>
      </c>
      <c r="E63" s="7">
        <v>90</v>
      </c>
      <c r="F63" s="7">
        <v>176.4</v>
      </c>
      <c r="G63" s="13" t="s">
        <v>35</v>
      </c>
      <c r="H63" s="7" t="s">
        <v>35</v>
      </c>
    </row>
    <row r="64" spans="1:8" ht="15">
      <c r="A64" s="7" t="s">
        <v>80</v>
      </c>
      <c r="B64" s="7" t="s">
        <v>65</v>
      </c>
      <c r="C64" t="s">
        <v>83</v>
      </c>
      <c r="D64" s="7">
        <v>85.2</v>
      </c>
      <c r="E64" s="7">
        <v>91.4</v>
      </c>
      <c r="F64" s="7">
        <v>176.6</v>
      </c>
      <c r="G64" s="13" t="s">
        <v>35</v>
      </c>
      <c r="H64" s="7" t="s">
        <v>35</v>
      </c>
    </row>
    <row r="65" spans="1:8" ht="15">
      <c r="A65" s="7" t="s">
        <v>80</v>
      </c>
      <c r="B65" s="7" t="s">
        <v>65</v>
      </c>
      <c r="C65" t="s">
        <v>84</v>
      </c>
      <c r="D65" s="7">
        <v>71.5</v>
      </c>
      <c r="E65" s="7">
        <v>72.3</v>
      </c>
      <c r="F65" s="7">
        <v>143.8</v>
      </c>
      <c r="G65" s="13" t="s">
        <v>35</v>
      </c>
      <c r="H65" s="7" t="s">
        <v>35</v>
      </c>
    </row>
  </sheetData>
  <sheetProtection/>
  <mergeCells count="1">
    <mergeCell ref="L2:N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</dc:creator>
  <cp:keywords/>
  <dc:description/>
  <cp:lastModifiedBy>Heinz-Werner Wilmes</cp:lastModifiedBy>
  <dcterms:created xsi:type="dcterms:W3CDTF">2018-03-11T08:51:37Z</dcterms:created>
  <dcterms:modified xsi:type="dcterms:W3CDTF">2019-03-13T11:41:44Z</dcterms:modified>
  <cp:category/>
  <cp:version/>
  <cp:contentType/>
  <cp:contentStatus/>
</cp:coreProperties>
</file>